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Інформація щодо виконання районного бюджету Рівненського району\"/>
    </mc:Choice>
  </mc:AlternateContent>
  <bookViews>
    <workbookView xWindow="-120" yWindow="-120" windowWidth="21840" windowHeight="13140"/>
  </bookViews>
  <sheets>
    <sheet name="Аркуш1" sheetId="1" r:id="rId1"/>
  </sheets>
  <definedNames>
    <definedName name="_xlnm.Print_Titles" localSheetId="0">Аркуш1!$A:$C</definedName>
    <definedName name="_xlnm.Print_Area" localSheetId="0">Аркуш1!$A$1:$I$34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E22" i="1" l="1"/>
  <c r="E21" i="1" s="1"/>
  <c r="E17" i="1"/>
  <c r="G17" i="1" l="1"/>
  <c r="G16" i="1" l="1"/>
  <c r="I29" i="1"/>
  <c r="I27" i="1"/>
  <c r="I19" i="1"/>
  <c r="E26" i="1" l="1"/>
  <c r="F14" i="1"/>
  <c r="G14" i="1"/>
  <c r="H15" i="1"/>
  <c r="H14" i="1" l="1"/>
  <c r="E16" i="1" l="1"/>
  <c r="E10" i="1"/>
  <c r="F28" i="1"/>
  <c r="F22" i="1"/>
  <c r="F17" i="1"/>
  <c r="F13" i="1"/>
  <c r="F10" i="1"/>
  <c r="F9" i="1" s="1"/>
  <c r="F8" i="1" s="1"/>
  <c r="G28" i="1"/>
  <c r="G22" i="1"/>
  <c r="G13" i="1"/>
  <c r="G10" i="1"/>
  <c r="G9" i="1" s="1"/>
  <c r="G8" i="1" s="1"/>
  <c r="F26" i="1"/>
  <c r="E28" i="1"/>
  <c r="E25" i="1" s="1"/>
  <c r="E24" i="1" s="1"/>
  <c r="H29" i="1"/>
  <c r="H23" i="1"/>
  <c r="H20" i="1"/>
  <c r="H19" i="1"/>
  <c r="H18" i="1"/>
  <c r="H11" i="1"/>
  <c r="F16" i="1" l="1"/>
  <c r="I16" i="1" s="1"/>
  <c r="I17" i="1"/>
  <c r="F21" i="1"/>
  <c r="I26" i="1"/>
  <c r="I28" i="1"/>
  <c r="G25" i="1"/>
  <c r="H28" i="1"/>
  <c r="F25" i="1"/>
  <c r="F24" i="1" s="1"/>
  <c r="E13" i="1"/>
  <c r="E12" i="1" s="1"/>
  <c r="E9" i="1"/>
  <c r="G21" i="1"/>
  <c r="H21" i="1" s="1"/>
  <c r="H22" i="1"/>
  <c r="F12" i="1"/>
  <c r="F30" i="1" s="1"/>
  <c r="H9" i="1"/>
  <c r="H10" i="1"/>
  <c r="H17" i="1"/>
  <c r="H13" i="1"/>
  <c r="I25" i="1" l="1"/>
  <c r="G12" i="1"/>
  <c r="G30" i="1" s="1"/>
  <c r="F31" i="1"/>
  <c r="H16" i="1"/>
  <c r="H12" i="1" s="1"/>
  <c r="E8" i="1"/>
  <c r="H25" i="1"/>
  <c r="G24" i="1"/>
  <c r="I24" i="1" s="1"/>
  <c r="H8" i="1"/>
  <c r="I30" i="1" l="1"/>
  <c r="I12" i="1"/>
  <c r="H24" i="1"/>
  <c r="G31" i="1"/>
  <c r="I31" i="1" s="1"/>
  <c r="E30" i="1"/>
  <c r="E31" i="1"/>
  <c r="H30" i="1" l="1"/>
  <c r="H31" i="1"/>
</calcChain>
</file>

<file path=xl/sharedStrings.xml><?xml version="1.0" encoding="utf-8"?>
<sst xmlns="http://schemas.openxmlformats.org/spreadsheetml/2006/main" count="48" uniqueCount="37">
  <si>
    <t>Станом на 11.10.2021</t>
  </si>
  <si>
    <t>Поч.річн. план</t>
  </si>
  <si>
    <t>+/-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</si>
  <si>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</si>
  <si>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</si>
  <si>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</si>
  <si>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</si>
  <si>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Неподаткові надходження  </t>
  </si>
  <si>
    <t>Доходи від власності та підприємницької діяльності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</si>
  <si>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</si>
  <si>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</si>
  <si>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державну реєстрацію речових прав на нерухоме майно та їх обтяжень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</si>
  <si>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</si>
  <si>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</si>
  <si>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Інші надходження  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</si>
  <si>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</si>
  <si>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</si>
  <si>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</si>
  <si>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</si>
  <si>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Всього</t>
  </si>
  <si>
    <t>Надійшло</t>
  </si>
  <si>
    <t xml:space="preserve">Відсоток виконання </t>
  </si>
  <si>
    <t>Назва</t>
  </si>
  <si>
    <t xml:space="preserve">                                Загальний фонд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</si>
  <si>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</si>
  <si>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Субвенції з державного бюджету місцевим бюджетам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</si>
  <si>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</si>
  <si>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Аналіз виконання плану по доходах районного бюджету Рівненського району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І квартал 2022 року</t>
  </si>
  <si>
    <t>Всього без урахування трансфертів</t>
  </si>
  <si>
    <t>Код доходів бюджету</t>
  </si>
  <si>
    <t>тис. грн</t>
  </si>
  <si>
    <t xml:space="preserve">  - </t>
  </si>
  <si>
    <t>Аналіз виконання плану по доходах районного бюджету Рівненського району                                   за І квартал 2025 року</t>
  </si>
  <si>
    <t>План                        на І квартал 2025 року з урахуванням змін</t>
  </si>
  <si>
    <t>План                     на 2025 рік з урахуванням змін</t>
  </si>
  <si>
    <t xml:space="preserve">Адміністративний збір, що справляється відповідно до Закону України «Про державну реєстрацію юридичних осіб, фізичних осіб - підприємців та громадських формувань» 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</si>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</sst>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#0.0"/>
  </numFmts>
  <fonts count="12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2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quotePrefix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/>
    <xf numFmtId="0" fontId="7" fillId="0" borderId="1" xfId="0" applyFont="1" applyBorder="1" applyAlignment="1"/>
    <xf numFmtId="164" fontId="7" fillId="0" borderId="1" xfId="0" applyNumberFormat="1" applyFont="1" applyBorder="1"/>
    <xf numFmtId="165" fontId="7" fillId="0" borderId="1" xfId="0" applyNumberFormat="1" applyFont="1" applyBorder="1"/>
    <xf numFmtId="0" fontId="6" fillId="0" borderId="1" xfId="0" applyFont="1" applyBorder="1" applyAlignment="1"/>
    <xf numFmtId="164" fontId="6" fillId="0" borderId="1" xfId="0" applyNumberFormat="1" applyFont="1" applyBorder="1"/>
    <xf numFmtId="165" fontId="6" fillId="0" borderId="1" xfId="0" applyNumberFormat="1" applyFont="1" applyBorder="1"/>
    <xf numFmtId="0" fontId="8" fillId="0" borderId="0" xfId="0" applyFont="1"/>
    <xf numFmtId="0" fontId="8" fillId="0" borderId="0" xfId="0" applyFont="1" applyAlignment="1"/>
    <xf numFmtId="164" fontId="7" fillId="0" borderId="1" xfId="0" applyNumberFormat="1" applyFont="1" applyFill="1" applyBorder="1"/>
    <xf numFmtId="165" fontId="7" fillId="0" borderId="1" xfId="0" applyNumberFormat="1" applyFont="1" applyFill="1" applyBorder="1"/>
    <xf numFmtId="0" fontId="6" fillId="0" borderId="0" xfId="0" applyFont="1" applyAlignment="1">
      <alignment horizontal="left"/>
    </xf>
    <xf numFmtId="0" fontId="6" fillId="0" borderId="0" xfId="0" applyFont="1" applyAlignment="1"/>
    <xf numFmtId="0" fontId="10" fillId="0" borderId="0" xfId="0" applyFont="1"/>
    <xf numFmtId="165" fontId="6" fillId="0" borderId="1" xfId="0" applyNumberFormat="1" applyFont="1" applyFill="1" applyBorder="1"/>
    <xf numFmtId="0" fontId="6" fillId="0" borderId="0" xfId="0" applyFont="1" applyAlignment="1">
      <alignment horizontal="right"/>
    </xf>
    <xf numFmtId="165" fontId="6" fillId="0" borderId="1" xfId="0" applyNumberFormat="1" applyFont="1" applyFill="1" applyBorder="1" applyAlignment="1">
      <alignment horizontal="right"/>
    </xf>
    <xf numFmtId="165" fontId="7" fillId="0" borderId="1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7" fillId="0" borderId="1" xfId="0" applyFont="1" applyFill="1" applyBorder="1"/>
    <xf numFmtId="0" fontId="6" fillId="0" borderId="1" xfId="0" applyFont="1" applyFill="1" applyBorder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/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view="pageBreakPreview" topLeftCell="A24" zoomScale="60" zoomScaleNormal="60" zoomScalePageLayoutView="50" workbookViewId="0">
      <selection activeCell="B34" sqref="B34:I34"/>
    </sheetView>
  </sheetViews>
  <sheetFormatPr defaultRowHeight="12.75" x14ac:dyDescent="0.2"/>
  <cols>
    <col min="1" max="1" width="0.140625" customWidth="1"/>
    <col min="2" max="2" width="17.7109375" customWidth="1"/>
    <col min="3" max="3" width="74.140625" customWidth="1"/>
    <col min="4" max="4" width="2.42578125" hidden="1" customWidth="1"/>
    <col min="5" max="5" width="22.140625" customWidth="1"/>
    <col min="6" max="6" width="22.7109375" customWidth="1"/>
    <col min="7" max="7" width="17.85546875" customWidth="1"/>
    <col min="8" max="8" width="11.28515625" hidden="1" customWidth="1"/>
    <col min="9" max="9" width="17.5703125" customWidth="1"/>
    <col min="10" max="10" width="9.7109375" customWidth="1"/>
  </cols>
  <sheetData>
    <row r="1" spans="1:12" ht="22.5" customHeight="1" x14ac:dyDescent="0.3">
      <c r="A1" t="s">
        <v>0</v>
      </c>
      <c r="B1" s="32"/>
      <c r="C1" s="32"/>
      <c r="F1" s="14"/>
      <c r="H1" s="14"/>
      <c r="I1" s="18"/>
    </row>
    <row r="2" spans="1:12" ht="64.5" customHeight="1" x14ac:dyDescent="0.25">
      <c r="A2" s="1"/>
      <c r="B2" s="1"/>
      <c r="C2" s="1"/>
      <c r="D2" s="1"/>
      <c r="E2" s="39"/>
      <c r="F2" s="39"/>
      <c r="G2" s="40"/>
      <c r="H2" s="15"/>
      <c r="K2" s="1"/>
      <c r="L2" s="1"/>
    </row>
    <row r="3" spans="1:12" ht="87" customHeight="1" x14ac:dyDescent="0.2">
      <c r="A3" s="6" t="s">
        <v>27</v>
      </c>
      <c r="B3" s="38" t="s">
        <v>32</v>
      </c>
      <c r="C3" s="38"/>
      <c r="D3" s="38"/>
      <c r="E3" s="38"/>
      <c r="F3" s="38"/>
      <c r="G3" s="38"/>
      <c r="H3" s="38"/>
      <c r="I3" s="38"/>
      <c r="J3" s="6"/>
      <c r="K3" s="6"/>
      <c r="L3" s="6"/>
    </row>
    <row r="4" spans="1:12" ht="18.75" hidden="1" x14ac:dyDescent="0.3">
      <c r="A4" s="35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2" ht="23.25" x14ac:dyDescent="0.3">
      <c r="B5" s="42" t="s">
        <v>23</v>
      </c>
      <c r="C5" s="42"/>
      <c r="D5" s="42"/>
      <c r="E5" s="42"/>
      <c r="F5" s="42"/>
      <c r="G5" s="42"/>
      <c r="I5" s="22" t="s">
        <v>30</v>
      </c>
    </row>
    <row r="6" spans="1:12" ht="23.25" x14ac:dyDescent="0.2">
      <c r="A6" s="37"/>
      <c r="B6" s="33" t="s">
        <v>29</v>
      </c>
      <c r="C6" s="41" t="s">
        <v>22</v>
      </c>
      <c r="D6" s="3"/>
      <c r="E6" s="33" t="s">
        <v>34</v>
      </c>
      <c r="F6" s="33" t="s">
        <v>33</v>
      </c>
      <c r="G6" s="33" t="s">
        <v>20</v>
      </c>
      <c r="H6" s="2"/>
      <c r="I6" s="33" t="s">
        <v>21</v>
      </c>
    </row>
    <row r="7" spans="1:12" ht="159" customHeight="1" x14ac:dyDescent="0.2">
      <c r="A7" s="37"/>
      <c r="B7" s="34"/>
      <c r="C7" s="41"/>
      <c r="D7" s="4" t="s">
        <v>1</v>
      </c>
      <c r="E7" s="34"/>
      <c r="F7" s="34"/>
      <c r="G7" s="34"/>
      <c r="H7" s="5" t="s">
        <v>2</v>
      </c>
      <c r="I7" s="34"/>
    </row>
    <row r="8" spans="1:12" ht="18.75" x14ac:dyDescent="0.3">
      <c r="A8" s="7"/>
      <c r="B8" s="8">
        <v>10000000</v>
      </c>
      <c r="C8" s="25" t="s">
        <v>3</v>
      </c>
      <c r="D8" s="9">
        <v>48</v>
      </c>
      <c r="E8" s="10">
        <f t="shared" ref="E8:G10" si="0">E9</f>
        <v>0</v>
      </c>
      <c r="F8" s="10">
        <f t="shared" si="0"/>
        <v>0</v>
      </c>
      <c r="G8" s="10">
        <f>G9</f>
        <v>-0.1</v>
      </c>
      <c r="H8" s="10">
        <f t="shared" ref="H8:H31" si="1">G8-F8</f>
        <v>-0.1</v>
      </c>
      <c r="I8" s="24" t="s">
        <v>31</v>
      </c>
    </row>
    <row r="9" spans="1:12" ht="37.5" x14ac:dyDescent="0.3">
      <c r="A9" s="7"/>
      <c r="B9" s="11">
        <v>11000000</v>
      </c>
      <c r="C9" s="26" t="s">
        <v>4</v>
      </c>
      <c r="D9" s="12">
        <v>48</v>
      </c>
      <c r="E9" s="13">
        <f t="shared" si="0"/>
        <v>0</v>
      </c>
      <c r="F9" s="13">
        <f t="shared" si="0"/>
        <v>0</v>
      </c>
      <c r="G9" s="13">
        <f t="shared" si="0"/>
        <v>-0.1</v>
      </c>
      <c r="H9" s="13">
        <f t="shared" si="1"/>
        <v>-0.1</v>
      </c>
      <c r="I9" s="23" t="s">
        <v>31</v>
      </c>
    </row>
    <row r="10" spans="1:12" ht="18.75" x14ac:dyDescent="0.3">
      <c r="A10" s="7"/>
      <c r="B10" s="11">
        <v>11020000</v>
      </c>
      <c r="C10" s="26" t="s">
        <v>5</v>
      </c>
      <c r="D10" s="12">
        <v>48</v>
      </c>
      <c r="E10" s="13">
        <f t="shared" si="0"/>
        <v>0</v>
      </c>
      <c r="F10" s="13">
        <f t="shared" si="0"/>
        <v>0</v>
      </c>
      <c r="G10" s="13">
        <f t="shared" si="0"/>
        <v>-0.1</v>
      </c>
      <c r="H10" s="13">
        <f t="shared" si="1"/>
        <v>-0.1</v>
      </c>
      <c r="I10" s="23" t="s">
        <v>31</v>
      </c>
    </row>
    <row r="11" spans="1:12" ht="37.5" x14ac:dyDescent="0.3">
      <c r="A11" s="7"/>
      <c r="B11" s="11">
        <v>11020200</v>
      </c>
      <c r="C11" s="26" t="s">
        <v>6</v>
      </c>
      <c r="D11" s="12">
        <v>48</v>
      </c>
      <c r="E11" s="13">
        <v>0</v>
      </c>
      <c r="F11" s="13">
        <v>0</v>
      </c>
      <c r="G11" s="13">
        <v>-0.1</v>
      </c>
      <c r="H11" s="13">
        <f t="shared" si="1"/>
        <v>-0.1</v>
      </c>
      <c r="I11" s="23" t="s">
        <v>31</v>
      </c>
    </row>
    <row r="12" spans="1:12" ht="17.25" customHeight="1" x14ac:dyDescent="0.3">
      <c r="A12" s="7"/>
      <c r="B12" s="8">
        <v>20000000</v>
      </c>
      <c r="C12" s="25" t="s">
        <v>7</v>
      </c>
      <c r="D12" s="9">
        <v>396</v>
      </c>
      <c r="E12" s="10">
        <f>E13+E16+E21</f>
        <v>30</v>
      </c>
      <c r="F12" s="10">
        <f>F13+F16+F21</f>
        <v>2</v>
      </c>
      <c r="G12" s="10">
        <f>G13+G16+G21</f>
        <v>10.6</v>
      </c>
      <c r="H12" s="9">
        <f>H13+H16+H21</f>
        <v>8.6000000000000014</v>
      </c>
      <c r="I12" s="17">
        <f>G12/F12*100</f>
        <v>530</v>
      </c>
    </row>
    <row r="13" spans="1:12" ht="37.5" customHeight="1" x14ac:dyDescent="0.3">
      <c r="A13" s="7"/>
      <c r="B13" s="11">
        <v>21000000</v>
      </c>
      <c r="C13" s="26" t="s">
        <v>8</v>
      </c>
      <c r="D13" s="12">
        <v>0</v>
      </c>
      <c r="E13" s="13">
        <f>E14</f>
        <v>0</v>
      </c>
      <c r="F13" s="13">
        <f>F14</f>
        <v>0</v>
      </c>
      <c r="G13" s="13">
        <f>G14</f>
        <v>-0.3</v>
      </c>
      <c r="H13" s="13">
        <f t="shared" si="1"/>
        <v>-0.3</v>
      </c>
      <c r="I13" s="23" t="s">
        <v>31</v>
      </c>
    </row>
    <row r="14" spans="1:12" ht="97.5" customHeight="1" x14ac:dyDescent="0.3">
      <c r="A14" s="7"/>
      <c r="B14" s="11">
        <v>21010000</v>
      </c>
      <c r="C14" s="26" t="s">
        <v>24</v>
      </c>
      <c r="D14" s="12">
        <v>0</v>
      </c>
      <c r="E14" s="13">
        <v>0</v>
      </c>
      <c r="F14" s="13">
        <f t="shared" ref="F14:G14" si="2">F15</f>
        <v>0</v>
      </c>
      <c r="G14" s="13">
        <f t="shared" si="2"/>
        <v>-0.3</v>
      </c>
      <c r="H14" s="13">
        <f t="shared" si="1"/>
        <v>-0.3</v>
      </c>
      <c r="I14" s="23" t="s">
        <v>31</v>
      </c>
    </row>
    <row r="15" spans="1:12" ht="48.75" customHeight="1" x14ac:dyDescent="0.3">
      <c r="A15" s="7"/>
      <c r="B15" s="11">
        <v>21010300</v>
      </c>
      <c r="C15" s="27" t="s">
        <v>36</v>
      </c>
      <c r="D15" s="12">
        <v>0</v>
      </c>
      <c r="E15" s="13">
        <v>0</v>
      </c>
      <c r="F15" s="13">
        <v>0</v>
      </c>
      <c r="G15" s="13">
        <v>-0.3</v>
      </c>
      <c r="H15" s="13">
        <f t="shared" si="1"/>
        <v>-0.3</v>
      </c>
      <c r="I15" s="23" t="s">
        <v>31</v>
      </c>
    </row>
    <row r="16" spans="1:12" ht="37.5" x14ac:dyDescent="0.3">
      <c r="A16" s="7"/>
      <c r="B16" s="11">
        <v>22000000</v>
      </c>
      <c r="C16" s="26" t="s">
        <v>9</v>
      </c>
      <c r="D16" s="12">
        <v>376</v>
      </c>
      <c r="E16" s="13">
        <f>E17+E20</f>
        <v>30</v>
      </c>
      <c r="F16" s="13">
        <f>F17+F20</f>
        <v>2</v>
      </c>
      <c r="G16" s="13">
        <f>G17+G20</f>
        <v>8.4</v>
      </c>
      <c r="H16" s="13">
        <f t="shared" si="1"/>
        <v>6.4</v>
      </c>
      <c r="I16" s="21">
        <f t="shared" ref="I16:I18" si="3">G16/F16*100</f>
        <v>420</v>
      </c>
    </row>
    <row r="17" spans="1:9" ht="18.75" x14ac:dyDescent="0.3">
      <c r="A17" s="7"/>
      <c r="B17" s="11">
        <v>22010000</v>
      </c>
      <c r="C17" s="26" t="s">
        <v>10</v>
      </c>
      <c r="D17" s="12">
        <v>325</v>
      </c>
      <c r="E17" s="13">
        <f>E18</f>
        <v>30</v>
      </c>
      <c r="F17" s="13">
        <f>F18+F19</f>
        <v>2</v>
      </c>
      <c r="G17" s="13">
        <f>G18+G19</f>
        <v>8.4</v>
      </c>
      <c r="H17" s="13">
        <f t="shared" si="1"/>
        <v>6.4</v>
      </c>
      <c r="I17" s="21">
        <f t="shared" si="3"/>
        <v>420</v>
      </c>
    </row>
    <row r="18" spans="1:9" ht="55.5" customHeight="1" x14ac:dyDescent="0.3">
      <c r="A18" s="7"/>
      <c r="B18" s="11">
        <v>22010300</v>
      </c>
      <c r="C18" s="26" t="s">
        <v>35</v>
      </c>
      <c r="D18" s="12">
        <v>55</v>
      </c>
      <c r="E18" s="13">
        <v>30</v>
      </c>
      <c r="F18" s="13">
        <v>2</v>
      </c>
      <c r="G18" s="13">
        <v>8.4</v>
      </c>
      <c r="H18" s="13">
        <f t="shared" si="1"/>
        <v>6.4</v>
      </c>
      <c r="I18" s="21">
        <f t="shared" si="3"/>
        <v>420</v>
      </c>
    </row>
    <row r="19" spans="1:9" ht="105" hidden="1" customHeight="1" x14ac:dyDescent="0.3">
      <c r="A19" s="7"/>
      <c r="B19" s="11">
        <v>22012600</v>
      </c>
      <c r="C19" s="26" t="s">
        <v>11</v>
      </c>
      <c r="D19" s="12">
        <v>270</v>
      </c>
      <c r="E19" s="13">
        <v>0</v>
      </c>
      <c r="F19" s="13">
        <v>0</v>
      </c>
      <c r="G19" s="13">
        <v>0</v>
      </c>
      <c r="H19" s="13">
        <f t="shared" si="1"/>
        <v>0</v>
      </c>
      <c r="I19" s="21" t="e">
        <f t="shared" ref="I19:I31" si="4">G19/F19*100</f>
        <v>#DIV/0!</v>
      </c>
    </row>
    <row r="20" spans="1:9" ht="94.5" hidden="1" customHeight="1" x14ac:dyDescent="0.3">
      <c r="A20" s="7"/>
      <c r="B20" s="11">
        <v>22130000</v>
      </c>
      <c r="C20" s="26" t="s">
        <v>12</v>
      </c>
      <c r="D20" s="12">
        <v>0</v>
      </c>
      <c r="E20" s="13">
        <v>0</v>
      </c>
      <c r="F20" s="13">
        <v>0</v>
      </c>
      <c r="G20" s="13"/>
      <c r="H20" s="13">
        <f t="shared" si="1"/>
        <v>0</v>
      </c>
      <c r="I20" s="23" t="s">
        <v>31</v>
      </c>
    </row>
    <row r="21" spans="1:9" ht="18.75" x14ac:dyDescent="0.3">
      <c r="A21" s="7"/>
      <c r="B21" s="11">
        <v>24000000</v>
      </c>
      <c r="C21" s="26" t="s">
        <v>13</v>
      </c>
      <c r="D21" s="12">
        <v>20</v>
      </c>
      <c r="E21" s="13">
        <f>E22</f>
        <v>0</v>
      </c>
      <c r="F21" s="13">
        <f t="shared" ref="F21:G22" si="5">F22</f>
        <v>0</v>
      </c>
      <c r="G21" s="13">
        <f t="shared" si="5"/>
        <v>2.5</v>
      </c>
      <c r="H21" s="13">
        <f t="shared" si="1"/>
        <v>2.5</v>
      </c>
      <c r="I21" s="23" t="s">
        <v>31</v>
      </c>
    </row>
    <row r="22" spans="1:9" ht="18.75" x14ac:dyDescent="0.3">
      <c r="A22" s="7"/>
      <c r="B22" s="11">
        <v>24060000</v>
      </c>
      <c r="C22" s="26" t="s">
        <v>14</v>
      </c>
      <c r="D22" s="12">
        <v>20</v>
      </c>
      <c r="E22" s="13">
        <f>E23</f>
        <v>0</v>
      </c>
      <c r="F22" s="13">
        <f t="shared" si="5"/>
        <v>0</v>
      </c>
      <c r="G22" s="13">
        <f t="shared" si="5"/>
        <v>2.5</v>
      </c>
      <c r="H22" s="13">
        <f t="shared" si="1"/>
        <v>2.5</v>
      </c>
      <c r="I22" s="23" t="s">
        <v>31</v>
      </c>
    </row>
    <row r="23" spans="1:9" ht="18.75" x14ac:dyDescent="0.3">
      <c r="A23" s="7"/>
      <c r="B23" s="11">
        <v>24060300</v>
      </c>
      <c r="C23" s="26" t="s">
        <v>14</v>
      </c>
      <c r="D23" s="12">
        <v>20</v>
      </c>
      <c r="E23" s="13">
        <v>0</v>
      </c>
      <c r="F23" s="13">
        <v>0</v>
      </c>
      <c r="G23" s="13">
        <v>2.5</v>
      </c>
      <c r="H23" s="13">
        <f t="shared" si="1"/>
        <v>2.5</v>
      </c>
      <c r="I23" s="23" t="s">
        <v>31</v>
      </c>
    </row>
    <row r="24" spans="1:9" ht="18.75" x14ac:dyDescent="0.3">
      <c r="A24" s="7"/>
      <c r="B24" s="8">
        <v>40000000</v>
      </c>
      <c r="C24" s="25" t="s">
        <v>15</v>
      </c>
      <c r="D24" s="9">
        <v>0</v>
      </c>
      <c r="E24" s="10">
        <f>E25</f>
        <v>4026.1</v>
      </c>
      <c r="F24" s="10">
        <f>F25</f>
        <v>1820.6</v>
      </c>
      <c r="G24" s="10">
        <f>G25</f>
        <v>1329.1999999999998</v>
      </c>
      <c r="H24" s="10">
        <f t="shared" si="1"/>
        <v>-491.40000000000009</v>
      </c>
      <c r="I24" s="17">
        <f t="shared" si="4"/>
        <v>73.008898165439959</v>
      </c>
    </row>
    <row r="25" spans="1:9" ht="18.75" x14ac:dyDescent="0.3">
      <c r="A25" s="7"/>
      <c r="B25" s="11">
        <v>41000000</v>
      </c>
      <c r="C25" s="26" t="s">
        <v>16</v>
      </c>
      <c r="D25" s="12">
        <v>0</v>
      </c>
      <c r="E25" s="13">
        <f>E26+E28</f>
        <v>4026.1</v>
      </c>
      <c r="F25" s="13">
        <f>F26+F28</f>
        <v>1820.6</v>
      </c>
      <c r="G25" s="13">
        <f>G26+G28</f>
        <v>1329.1999999999998</v>
      </c>
      <c r="H25" s="13">
        <f t="shared" si="1"/>
        <v>-491.40000000000009</v>
      </c>
      <c r="I25" s="21">
        <f t="shared" si="4"/>
        <v>73.008898165439959</v>
      </c>
    </row>
    <row r="26" spans="1:9" ht="18.75" x14ac:dyDescent="0.3">
      <c r="A26" s="7"/>
      <c r="B26" s="7">
        <v>41030000</v>
      </c>
      <c r="C26" s="26" t="s">
        <v>25</v>
      </c>
      <c r="D26" s="12"/>
      <c r="E26" s="13">
        <f>E27</f>
        <v>1407.4</v>
      </c>
      <c r="F26" s="13">
        <f>F27</f>
        <v>351.9</v>
      </c>
      <c r="G26" s="13">
        <v>351.9</v>
      </c>
      <c r="H26" s="13"/>
      <c r="I26" s="21">
        <f t="shared" si="4"/>
        <v>100</v>
      </c>
    </row>
    <row r="27" spans="1:9" ht="57" customHeight="1" x14ac:dyDescent="0.3">
      <c r="A27" s="7"/>
      <c r="B27" s="7">
        <v>41030600</v>
      </c>
      <c r="C27" s="26" t="s">
        <v>26</v>
      </c>
      <c r="D27" s="12"/>
      <c r="E27" s="13">
        <v>1407.4</v>
      </c>
      <c r="F27" s="13">
        <v>351.9</v>
      </c>
      <c r="G27" s="13">
        <v>351.9</v>
      </c>
      <c r="H27" s="13"/>
      <c r="I27" s="21">
        <f t="shared" si="4"/>
        <v>100</v>
      </c>
    </row>
    <row r="28" spans="1:9" ht="18.75" x14ac:dyDescent="0.3">
      <c r="A28" s="7"/>
      <c r="B28" s="11">
        <v>41050000</v>
      </c>
      <c r="C28" s="26" t="s">
        <v>17</v>
      </c>
      <c r="D28" s="12">
        <v>0</v>
      </c>
      <c r="E28" s="13">
        <f>E29</f>
        <v>2618.6999999999998</v>
      </c>
      <c r="F28" s="13">
        <f>F29</f>
        <v>1468.7</v>
      </c>
      <c r="G28" s="13">
        <f>G29</f>
        <v>977.3</v>
      </c>
      <c r="H28" s="13">
        <f t="shared" si="1"/>
        <v>-491.40000000000009</v>
      </c>
      <c r="I28" s="21">
        <f t="shared" si="4"/>
        <v>66.541839722203306</v>
      </c>
    </row>
    <row r="29" spans="1:9" ht="18.75" x14ac:dyDescent="0.3">
      <c r="A29" s="7"/>
      <c r="B29" s="11">
        <v>41053900</v>
      </c>
      <c r="C29" s="26" t="s">
        <v>18</v>
      </c>
      <c r="D29" s="12">
        <v>0</v>
      </c>
      <c r="E29" s="13">
        <v>2618.6999999999998</v>
      </c>
      <c r="F29" s="13">
        <v>1468.7</v>
      </c>
      <c r="G29" s="13">
        <v>977.3</v>
      </c>
      <c r="H29" s="13">
        <f t="shared" si="1"/>
        <v>-491.40000000000009</v>
      </c>
      <c r="I29" s="21">
        <f t="shared" si="4"/>
        <v>66.541839722203306</v>
      </c>
    </row>
    <row r="30" spans="1:9" ht="30" customHeight="1" x14ac:dyDescent="0.3">
      <c r="A30" s="28" t="s">
        <v>28</v>
      </c>
      <c r="B30" s="29"/>
      <c r="C30" s="29"/>
      <c r="D30" s="16">
        <v>444</v>
      </c>
      <c r="E30" s="17">
        <f>E8+E12</f>
        <v>30</v>
      </c>
      <c r="F30" s="17">
        <f t="shared" ref="F30:G30" si="6">F8+F12</f>
        <v>2</v>
      </c>
      <c r="G30" s="17">
        <f t="shared" si="6"/>
        <v>10.5</v>
      </c>
      <c r="H30" s="17">
        <f t="shared" si="1"/>
        <v>8.5</v>
      </c>
      <c r="I30" s="17">
        <f t="shared" si="4"/>
        <v>525</v>
      </c>
    </row>
    <row r="31" spans="1:9" ht="30" customHeight="1" x14ac:dyDescent="0.3">
      <c r="A31" s="28" t="s">
        <v>19</v>
      </c>
      <c r="B31" s="29"/>
      <c r="C31" s="29"/>
      <c r="D31" s="16">
        <v>444</v>
      </c>
      <c r="E31" s="17">
        <f>E8+E12+E24</f>
        <v>4056.1</v>
      </c>
      <c r="F31" s="17">
        <f>F8+F12+F24</f>
        <v>1822.6</v>
      </c>
      <c r="G31" s="17">
        <f>G8+G12+G24</f>
        <v>1339.6999999999998</v>
      </c>
      <c r="H31" s="17">
        <f t="shared" si="1"/>
        <v>-482.90000000000009</v>
      </c>
      <c r="I31" s="17">
        <f t="shared" si="4"/>
        <v>73.504883133984407</v>
      </c>
    </row>
    <row r="34" spans="2:9" s="20" customFormat="1" ht="48" customHeight="1" x14ac:dyDescent="0.3">
      <c r="B34" s="30"/>
      <c r="C34" s="30"/>
      <c r="D34" s="19"/>
      <c r="E34" s="19"/>
      <c r="F34" s="19"/>
      <c r="G34" s="31"/>
      <c r="H34" s="31"/>
      <c r="I34" s="31"/>
    </row>
  </sheetData>
  <mergeCells count="16">
    <mergeCell ref="A30:C30"/>
    <mergeCell ref="A31:C31"/>
    <mergeCell ref="B34:C34"/>
    <mergeCell ref="G34:I34"/>
    <mergeCell ref="B1:C1"/>
    <mergeCell ref="E6:E7"/>
    <mergeCell ref="F6:F7"/>
    <mergeCell ref="G6:G7"/>
    <mergeCell ref="A4:L4"/>
    <mergeCell ref="A6:A7"/>
    <mergeCell ref="B3:I3"/>
    <mergeCell ref="E2:G2"/>
    <mergeCell ref="B6:B7"/>
    <mergeCell ref="C6:C7"/>
    <mergeCell ref="I6:I7"/>
    <mergeCell ref="B5:G5"/>
  </mergeCells>
  <phoneticPr fontId="0" type="noConversion"/>
  <pageMargins left="0.9055118110236221" right="0.6692913385826772" top="0.39370078740157483" bottom="0.39370078740157483" header="0.19685039370078741" footer="0.19685039370078741"/>
  <pageSetup paperSize="9" scale="55" fitToWidth="0" fitToHeight="0" orientation="portrait" r:id="rId1"/>
  <rowBreaks count="1" manualBreakCount="1">
    <brk id="3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Admin</cp:lastModifiedBy>
  <cp:lastPrinted>2025-04-04T10:21:02Z</cp:lastPrinted>
  <dcterms:created xsi:type="dcterms:W3CDTF">2021-10-11T08:57:58Z</dcterms:created>
  <dcterms:modified xsi:type="dcterms:W3CDTF">2025-05-19T06:53:13Z</dcterms:modified>
</cp:coreProperties>
</file>